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817"/>
  </bookViews>
  <sheets>
    <sheet name="ортаңғы топ Балауса" sheetId="17" r:id="rId1"/>
    <sheet name="кіші топ" sheetId="10" r:id="rId2"/>
    <sheet name="ортаңғы топ" sheetId="11" r:id="rId3"/>
    <sheet name="ересек топ" sheetId="12" r:id="rId4"/>
    <sheet name="МДҰ әдіскерінің жинағы" sheetId="16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<sst xmlns="http://schemas.openxmlformats.org/spreadsheetml/2006/main" count="236" uniqueCount="48">
  <si>
    <t>Мектепке дейінгі ұйым әдіскерінің кіші жас топтары бойынша жинақтау парағы</t>
  </si>
  <si>
    <t>МДҰ атауы: "Балдария-2020" бөбекжай-балабақшасы" ЖШС</t>
  </si>
  <si>
    <t>Әдіскерінің аты-жөні: С.Тажибаева</t>
  </si>
  <si>
    <t>Мекен-жайы: Түркістан облысы Қазығұрт ауданы Қосағаш ауылы Ә.Сапиев №57А</t>
  </si>
  <si>
    <t>Қосымша 2</t>
  </si>
  <si>
    <t>Оқыту тілі__қазақ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</si>
  <si>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</si>
  <si>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</si>
  <si>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</si>
  <si>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</si>
  <si>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</si>
  <si>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</si>
  <si>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</si>
  <si>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</si>
  <si>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</si>
  <si>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</si>
  <si>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</si>
  <si>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</si>
  <si>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</si>
  <si>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</si>
  <si>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</si>
  <si>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</si>
  <si>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</si>
  <si>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</si>
  <si>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</si>
  <si>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</si>
  <si>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Балауса</t>
  </si>
  <si>
    <t>А.Тажиева</t>
  </si>
  <si>
    <t>Барлығы</t>
  </si>
  <si>
    <t>%</t>
  </si>
  <si>
    <t>Балапан</t>
  </si>
  <si>
    <t>А.Егембердиева</t>
  </si>
  <si>
    <t>Қырандар</t>
  </si>
  <si>
    <t>Б.Тасболат</t>
  </si>
  <si>
    <t>Көгершін</t>
  </si>
  <si>
    <t>Д.Кулымбетова</t>
  </si>
  <si>
    <t>Мектепке дейінгі ұйым әдіскерінің  жинақтау парағы</t>
  </si>
  <si>
    <t>Әдіскерінің аты-жөні:  С.Тажибаева</t>
  </si>
  <si>
    <t>Мекен-жайы: Түркістан облысы Қазығұрт ауданы Қосағаш ауылы Ә.Сәпиев 57А</t>
  </si>
  <si>
    <t>Оқыту тілі: қазақ</t>
  </si>
  <si>
    <t xml:space="preserve">Жас ерекшелік топтары </t>
  </si>
  <si>
    <t xml:space="preserve">Балалар саны </t>
  </si>
  <si>
    <t>БАРЛЫҒЫ</t>
  </si>
  <si>
    <t xml:space="preserve">Кіші топ </t>
  </si>
  <si>
    <t>Ортаңғы топ Қырандар</t>
  </si>
  <si>
    <t>Ортаңғы топ Балауса</t>
  </si>
  <si>
    <t xml:space="preserve">Ересек топ 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</si>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</sst>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8"/>
  <sheetViews>
    <sheetView tabSelected="1" workbookViewId="0">
      <selection activeCell="B2" sqref="B2:F2"/>
    </sheetView>
  </sheetViews>
  <sheetFormatPr defaultColWidth="9.13888888888889" defaultRowHeight="14.4"/>
  <cols>
    <col min="1" max="1" width="7" customWidth="1"/>
    <col min="2" max="2" width="19.4259259259259" customWidth="1"/>
    <col min="3" max="3" width="20" customWidth="1"/>
  </cols>
  <sheetData>
    <row r="1" ht="15.6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3"/>
      <c r="L1" s="3" t="s">
        <v>1</v>
      </c>
      <c r="M1" s="3"/>
      <c r="N1" s="3"/>
      <c r="O1" s="3"/>
      <c r="P1" s="3"/>
      <c r="Q1" s="3"/>
      <c r="R1" s="3"/>
      <c r="S1" s="3"/>
      <c r="T1" s="3"/>
      <c r="U1" s="3"/>
    </row>
    <row r="2" ht="15.6" spans="1:37">
      <c r="A2" s="2"/>
      <c r="B2" s="3" t="s">
        <v>2</v>
      </c>
      <c r="C2" s="3"/>
      <c r="D2" s="3"/>
      <c r="E2" s="3"/>
      <c r="F2" s="3"/>
      <c r="G2" s="2"/>
      <c r="H2" s="2"/>
      <c r="I2" s="2"/>
      <c r="J2" s="2"/>
      <c r="K2" s="2"/>
      <c r="L2" s="16" t="s">
        <v>3</v>
      </c>
      <c r="M2" s="16"/>
      <c r="N2" s="16"/>
      <c r="O2" s="16"/>
      <c r="P2" s="16"/>
      <c r="Q2" s="16"/>
      <c r="R2" s="16"/>
      <c r="S2" s="16"/>
      <c r="T2" s="16"/>
      <c r="U2" s="1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8" t="s">
        <v>4</v>
      </c>
      <c r="AK2" s="18"/>
    </row>
    <row r="3" ht="15.6" spans="1:37">
      <c r="A3" s="2"/>
      <c r="G3" s="2"/>
      <c r="H3" s="2"/>
      <c r="I3" s="2"/>
      <c r="J3" s="2"/>
      <c r="K3" s="2"/>
      <c r="L3" s="17" t="s">
        <v>5</v>
      </c>
      <c r="M3" s="17"/>
      <c r="N3" s="17"/>
      <c r="O3" s="17"/>
      <c r="P3" s="17"/>
      <c r="Q3" s="17"/>
      <c r="R3" s="17"/>
      <c r="S3" s="17"/>
      <c r="T3" s="17"/>
      <c r="U3" s="17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</row>
    <row r="4" ht="15.6" spans="1:37">
      <c r="A4" s="2"/>
      <c r="G4" s="2"/>
      <c r="H4" s="2"/>
      <c r="I4" s="2"/>
      <c r="J4" s="2"/>
      <c r="K4" s="2"/>
      <c r="L4" s="2"/>
      <c r="M4" s="2"/>
      <c r="N4" s="2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"/>
      <c r="AI4" s="2"/>
      <c r="AJ4" s="2"/>
      <c r="AK4" s="2"/>
    </row>
    <row r="5" ht="15.6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6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6" spans="1:37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1"/>
      <c r="N7" s="31"/>
      <c r="O7" s="31"/>
      <c r="P7" s="32"/>
      <c r="Q7" s="6" t="s">
        <v>12</v>
      </c>
      <c r="R7" s="6"/>
      <c r="S7" s="6"/>
      <c r="T7" s="24" t="s">
        <v>13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6" t="s">
        <v>14</v>
      </c>
      <c r="AJ7" s="6"/>
      <c r="AK7" s="6"/>
    </row>
    <row r="8" ht="15.6" spans="1:37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35" t="s">
        <v>18</v>
      </c>
      <c r="I8" s="38"/>
      <c r="J8" s="38"/>
      <c r="K8" s="31" t="s">
        <v>19</v>
      </c>
      <c r="L8" s="31"/>
      <c r="M8" s="32"/>
      <c r="N8" s="39" t="s">
        <v>20</v>
      </c>
      <c r="O8" s="33"/>
      <c r="P8" s="34"/>
      <c r="Q8" s="5" t="s">
        <v>15</v>
      </c>
      <c r="R8" s="5" t="s">
        <v>16</v>
      </c>
      <c r="S8" s="5" t="s">
        <v>17</v>
      </c>
      <c r="T8" s="25" t="s">
        <v>21</v>
      </c>
      <c r="U8" s="25"/>
      <c r="V8" s="25"/>
      <c r="W8" s="25" t="s">
        <v>22</v>
      </c>
      <c r="X8" s="25"/>
      <c r="Y8" s="25"/>
      <c r="Z8" s="19" t="s">
        <v>23</v>
      </c>
      <c r="AA8" s="19"/>
      <c r="AB8" s="19"/>
      <c r="AC8" s="19" t="s">
        <v>24</v>
      </c>
      <c r="AD8" s="19"/>
      <c r="AE8" s="19"/>
      <c r="AF8" s="33" t="s">
        <v>25</v>
      </c>
      <c r="AG8" s="33"/>
      <c r="AH8" s="34"/>
      <c r="AI8" s="5" t="s">
        <v>15</v>
      </c>
      <c r="AJ8" s="5" t="s">
        <v>16</v>
      </c>
      <c r="AK8" s="5" t="s">
        <v>17</v>
      </c>
    </row>
    <row r="9" ht="62.4" spans="1:37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15.6" spans="1:37">
      <c r="A10" s="19">
        <v>1</v>
      </c>
      <c r="B10" s="21" t="s">
        <v>26</v>
      </c>
      <c r="C10" s="21" t="s">
        <v>27</v>
      </c>
      <c r="D10" s="9">
        <v>25</v>
      </c>
      <c r="E10" s="9">
        <v>8</v>
      </c>
      <c r="F10" s="9">
        <v>7</v>
      </c>
      <c r="G10" s="9">
        <v>10</v>
      </c>
      <c r="H10" s="9">
        <v>8.2</v>
      </c>
      <c r="I10" s="9">
        <v>7</v>
      </c>
      <c r="J10" s="9">
        <v>10</v>
      </c>
      <c r="K10" s="9">
        <v>7.4</v>
      </c>
      <c r="L10" s="9">
        <v>7.4</v>
      </c>
      <c r="M10" s="9">
        <v>10.2</v>
      </c>
      <c r="N10" s="9">
        <v>8.2</v>
      </c>
      <c r="O10" s="9">
        <v>6.8</v>
      </c>
      <c r="P10" s="9">
        <v>10</v>
      </c>
      <c r="Q10" s="9">
        <v>8.2</v>
      </c>
      <c r="R10" s="9">
        <v>6.8</v>
      </c>
      <c r="S10" s="9">
        <v>10</v>
      </c>
      <c r="T10" s="9">
        <v>7.4</v>
      </c>
      <c r="U10" s="9">
        <v>7.4</v>
      </c>
      <c r="V10" s="9">
        <v>10.2</v>
      </c>
      <c r="W10" s="9">
        <v>8.4</v>
      </c>
      <c r="X10" s="9">
        <v>6.8</v>
      </c>
      <c r="Y10" s="9">
        <v>9.8</v>
      </c>
      <c r="Z10" s="9">
        <v>8.2</v>
      </c>
      <c r="AA10" s="9">
        <v>6.8</v>
      </c>
      <c r="AB10" s="9">
        <v>10</v>
      </c>
      <c r="AC10" s="9">
        <v>7.2</v>
      </c>
      <c r="AD10" s="9">
        <v>7.4</v>
      </c>
      <c r="AE10" s="9">
        <v>10.4</v>
      </c>
      <c r="AF10" s="9">
        <v>8.4</v>
      </c>
      <c r="AG10" s="9">
        <v>6.8</v>
      </c>
      <c r="AH10" s="9">
        <v>9.8</v>
      </c>
      <c r="AI10" s="9">
        <v>8.2</v>
      </c>
      <c r="AJ10" s="9">
        <v>6.8</v>
      </c>
      <c r="AK10" s="9">
        <v>10</v>
      </c>
    </row>
    <row r="11" ht="15.6" spans="1:37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6" spans="1:37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6" spans="1:37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6" spans="1:37">
      <c r="A14" s="1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6" spans="1:37">
      <c r="A15" s="19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6" spans="1:37">
      <c r="A16" s="19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6" spans="1:37">
      <c r="A17" s="26" t="s">
        <v>28</v>
      </c>
      <c r="B17" s="27"/>
      <c r="C17" s="28"/>
      <c r="D17" s="10">
        <f t="shared" ref="D17:AK17" si="0">SUM(D10:D16)</f>
        <v>25</v>
      </c>
      <c r="E17" s="9">
        <f t="shared" si="0"/>
        <v>8</v>
      </c>
      <c r="F17" s="9">
        <f t="shared" si="0"/>
        <v>7</v>
      </c>
      <c r="G17" s="9">
        <f t="shared" si="0"/>
        <v>10</v>
      </c>
      <c r="H17" s="9">
        <f t="shared" si="0"/>
        <v>8.2</v>
      </c>
      <c r="I17" s="9">
        <f t="shared" si="0"/>
        <v>7</v>
      </c>
      <c r="J17" s="9">
        <f t="shared" si="0"/>
        <v>10</v>
      </c>
      <c r="K17" s="9">
        <f t="shared" si="0"/>
        <v>7.4</v>
      </c>
      <c r="L17" s="9">
        <f t="shared" si="0"/>
        <v>7.4</v>
      </c>
      <c r="M17" s="9">
        <f t="shared" si="0"/>
        <v>10.2</v>
      </c>
      <c r="N17" s="9">
        <f t="shared" si="0"/>
        <v>8.2</v>
      </c>
      <c r="O17" s="9">
        <f t="shared" si="0"/>
        <v>6.8</v>
      </c>
      <c r="P17" s="9">
        <f t="shared" si="0"/>
        <v>10</v>
      </c>
      <c r="Q17" s="9">
        <f t="shared" si="0"/>
        <v>8.2</v>
      </c>
      <c r="R17" s="9">
        <f t="shared" si="0"/>
        <v>6.8</v>
      </c>
      <c r="S17" s="9">
        <f t="shared" si="0"/>
        <v>10</v>
      </c>
      <c r="T17" s="9">
        <f t="shared" si="0"/>
        <v>7.4</v>
      </c>
      <c r="U17" s="9">
        <f t="shared" si="0"/>
        <v>7.4</v>
      </c>
      <c r="V17" s="9">
        <f t="shared" si="0"/>
        <v>10.2</v>
      </c>
      <c r="W17" s="9">
        <f t="shared" si="0"/>
        <v>8.4</v>
      </c>
      <c r="X17" s="9">
        <f t="shared" si="0"/>
        <v>6.8</v>
      </c>
      <c r="Y17" s="9">
        <f t="shared" si="0"/>
        <v>9.8</v>
      </c>
      <c r="Z17" s="9">
        <f t="shared" si="0"/>
        <v>8.2</v>
      </c>
      <c r="AA17" s="9">
        <f t="shared" si="0"/>
        <v>6.8</v>
      </c>
      <c r="AB17" s="9">
        <f t="shared" si="0"/>
        <v>10</v>
      </c>
      <c r="AC17" s="9">
        <f t="shared" si="0"/>
        <v>7.2</v>
      </c>
      <c r="AD17" s="9">
        <f t="shared" si="0"/>
        <v>7.4</v>
      </c>
      <c r="AE17" s="9">
        <f t="shared" si="0"/>
        <v>10.4</v>
      </c>
      <c r="AF17" s="9">
        <f t="shared" si="0"/>
        <v>8.4</v>
      </c>
      <c r="AG17" s="9">
        <f t="shared" si="0"/>
        <v>6.8</v>
      </c>
      <c r="AH17" s="9">
        <f t="shared" si="0"/>
        <v>9.8</v>
      </c>
      <c r="AI17" s="9">
        <f t="shared" si="0"/>
        <v>8.2</v>
      </c>
      <c r="AJ17" s="9">
        <f t="shared" si="0"/>
        <v>6.8</v>
      </c>
      <c r="AK17" s="9">
        <f t="shared" si="0"/>
        <v>10</v>
      </c>
    </row>
    <row r="18" ht="15.6" spans="1:37">
      <c r="A18" s="36" t="s">
        <v>29</v>
      </c>
      <c r="B18" s="37"/>
      <c r="C18" s="37"/>
      <c r="D18" s="30">
        <f>D17*100/D17</f>
        <v>100</v>
      </c>
      <c r="E18" s="13">
        <f>E17*100/D17</f>
        <v>32</v>
      </c>
      <c r="F18" s="13">
        <f>F17*100/D17</f>
        <v>28</v>
      </c>
      <c r="G18" s="13">
        <f>G17*100/D17</f>
        <v>40</v>
      </c>
      <c r="H18" s="13">
        <f>H17*100/D17</f>
        <v>32.8</v>
      </c>
      <c r="I18" s="13">
        <f>I17*100/D17</f>
        <v>28</v>
      </c>
      <c r="J18" s="13">
        <f>J17*100/D17</f>
        <v>40</v>
      </c>
      <c r="K18" s="13">
        <f>K17*100/D17</f>
        <v>29.6</v>
      </c>
      <c r="L18" s="13">
        <f>L17*100/D17</f>
        <v>29.6</v>
      </c>
      <c r="M18" s="13">
        <f>M17*100/D17</f>
        <v>40.8</v>
      </c>
      <c r="N18" s="13">
        <f>N17*100/D17</f>
        <v>32.8</v>
      </c>
      <c r="O18" s="13">
        <f>O17*100/D17</f>
        <v>27.2</v>
      </c>
      <c r="P18" s="13">
        <f>P17*100/D17</f>
        <v>40</v>
      </c>
      <c r="Q18" s="13">
        <f>Q17*100/D17</f>
        <v>32.8</v>
      </c>
      <c r="R18" s="13">
        <f>R17*100/D17</f>
        <v>27.2</v>
      </c>
      <c r="S18" s="13">
        <f>S17*100/D17</f>
        <v>40</v>
      </c>
      <c r="T18" s="13">
        <f>T17*100/D17</f>
        <v>29.6</v>
      </c>
      <c r="U18" s="13">
        <f>U17*100/D17</f>
        <v>29.6</v>
      </c>
      <c r="V18" s="13">
        <f>V17*100/D17</f>
        <v>40.8</v>
      </c>
      <c r="W18" s="13">
        <f>W17*100/D17</f>
        <v>33.6</v>
      </c>
      <c r="X18" s="13">
        <f>X17*100/D17</f>
        <v>27.2</v>
      </c>
      <c r="Y18" s="13">
        <f>Y17*100/D17</f>
        <v>39.2</v>
      </c>
      <c r="Z18" s="13">
        <f>Z17*100/D17</f>
        <v>32.8</v>
      </c>
      <c r="AA18" s="13">
        <f>AA17*100/D17</f>
        <v>27.2</v>
      </c>
      <c r="AB18" s="13">
        <f>AB17*100/D17</f>
        <v>40</v>
      </c>
      <c r="AC18" s="13">
        <f>AC17*100/D17</f>
        <v>28.8</v>
      </c>
      <c r="AD18" s="13">
        <f>AD17*100/D17</f>
        <v>29.6</v>
      </c>
      <c r="AE18" s="13">
        <f>AE17*100/D17</f>
        <v>41.6</v>
      </c>
      <c r="AF18" s="13">
        <f>AF17*100/D17</f>
        <v>33.6</v>
      </c>
      <c r="AG18" s="13">
        <f>AG17*100/D17</f>
        <v>27.2</v>
      </c>
      <c r="AH18" s="13">
        <f>AH17*100/D17</f>
        <v>39.2</v>
      </c>
      <c r="AI18" s="13">
        <f>AI17*100/D17</f>
        <v>32.8</v>
      </c>
      <c r="AJ18" s="13">
        <f>AJ17*100/D17</f>
        <v>27.2</v>
      </c>
      <c r="AK18" s="13">
        <f>AK17*100/D17</f>
        <v>40</v>
      </c>
    </row>
  </sheetData>
  <mergeCells count="34">
    <mergeCell ref="B1:G1"/>
    <mergeCell ref="L1:U1"/>
    <mergeCell ref="B2:F2"/>
    <mergeCell ref="L2:R2"/>
    <mergeCell ref="AJ2:AK2"/>
    <mergeCell ref="L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5" right="0.75" top="1" bottom="1" header="0.5" footer="0.5"/>
  <pageSetup paperSize="9" scale="3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H18"/>
  <sheetViews>
    <sheetView zoomScale="70" zoomScaleNormal="70" workbookViewId="0">
      <selection activeCell="B3" sqref="B3:F3"/>
    </sheetView>
  </sheetViews>
  <sheetFormatPr defaultColWidth="9" defaultRowHeight="14.4"/>
  <cols>
    <col min="2" max="2" width="17.4259259259259" customWidth="1"/>
    <col min="3" max="3" width="20.712962962963" customWidth="1"/>
    <col min="4" max="4" width="12.1388888888889" customWidth="1"/>
    <col min="5" max="5" width="12.4259259259259" customWidth="1"/>
    <col min="6" max="6" width="13.287037037037" customWidth="1"/>
    <col min="7" max="12" width="12.287037037037" customWidth="1"/>
    <col min="13" max="13" width="12.712962962963" customWidth="1"/>
    <col min="14" max="14" width="12.8611111111111" customWidth="1"/>
    <col min="15" max="15" width="11.8611111111111" customWidth="1"/>
    <col min="16" max="28" width="13.287037037037" customWidth="1"/>
    <col min="29" max="29" width="12.4259259259259" customWidth="1"/>
    <col min="30" max="30" width="13" customWidth="1"/>
    <col min="31" max="32" width="12.4259259259259" customWidth="1"/>
    <col min="33" max="33" width="12.287037037037" customWidth="1"/>
    <col min="34" max="34" width="12.5740740740741" customWidth="1"/>
  </cols>
  <sheetData>
    <row r="2" ht="15.6" spans="2:34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18" t="s">
        <v>4</v>
      </c>
      <c r="AH2" s="18"/>
    </row>
    <row r="3" ht="15.6" spans="1:34">
      <c r="A3" s="2"/>
      <c r="B3" s="3" t="s">
        <v>2</v>
      </c>
      <c r="C3" s="3"/>
      <c r="D3" s="3"/>
      <c r="E3" s="3"/>
      <c r="F3" s="3"/>
      <c r="G3" s="2"/>
      <c r="H3" s="2"/>
      <c r="I3" s="2"/>
      <c r="J3" s="2"/>
      <c r="K3" s="2"/>
      <c r="L3" s="16" t="s">
        <v>3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"/>
      <c r="AF3" s="2"/>
      <c r="AG3" s="2"/>
      <c r="AH3" s="2"/>
    </row>
    <row r="4" ht="15.6" spans="1:34">
      <c r="A4" s="2"/>
      <c r="G4" s="2"/>
      <c r="H4" s="2"/>
      <c r="I4" s="2"/>
      <c r="J4" s="2"/>
      <c r="K4" s="2"/>
      <c r="L4" s="17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"/>
      <c r="AF4" s="2"/>
      <c r="AG4" s="2"/>
      <c r="AH4" s="2"/>
    </row>
    <row r="5" ht="15.6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ht="15.6" spans="1:34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ht="15.75" customHeight="1" spans="1:34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2"/>
      <c r="N7" s="6" t="s">
        <v>12</v>
      </c>
      <c r="O7" s="6"/>
      <c r="P7" s="6"/>
      <c r="Q7" s="24" t="s">
        <v>13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2"/>
      <c r="AF7" s="6" t="s">
        <v>14</v>
      </c>
      <c r="AG7" s="6"/>
      <c r="AH7" s="6"/>
    </row>
    <row r="8" ht="15.75" customHeight="1" spans="1:34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6" t="s">
        <v>18</v>
      </c>
      <c r="I8" s="6"/>
      <c r="J8" s="6"/>
      <c r="K8" s="6" t="s">
        <v>19</v>
      </c>
      <c r="L8" s="6"/>
      <c r="M8" s="6"/>
      <c r="N8" s="5" t="s">
        <v>15</v>
      </c>
      <c r="O8" s="5" t="s">
        <v>16</v>
      </c>
      <c r="P8" s="5" t="s">
        <v>17</v>
      </c>
      <c r="Q8" s="6" t="s">
        <v>21</v>
      </c>
      <c r="R8" s="6"/>
      <c r="S8" s="6"/>
      <c r="T8" s="6" t="s">
        <v>22</v>
      </c>
      <c r="U8" s="6"/>
      <c r="V8" s="6"/>
      <c r="W8" s="6" t="s">
        <v>23</v>
      </c>
      <c r="X8" s="6"/>
      <c r="Y8" s="6"/>
      <c r="Z8" s="24" t="s">
        <v>24</v>
      </c>
      <c r="AA8" s="31"/>
      <c r="AB8" s="32"/>
      <c r="AC8" s="24" t="s">
        <v>25</v>
      </c>
      <c r="AD8" s="31"/>
      <c r="AE8" s="32"/>
      <c r="AF8" s="5" t="s">
        <v>15</v>
      </c>
      <c r="AG8" s="5" t="s">
        <v>16</v>
      </c>
      <c r="AH8" s="5" t="s">
        <v>17</v>
      </c>
    </row>
    <row r="9" ht="126.75" customHeight="1" spans="1:34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7"/>
      <c r="O9" s="7"/>
      <c r="P9" s="7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7"/>
      <c r="AG9" s="7"/>
      <c r="AH9" s="7"/>
    </row>
    <row r="10" ht="15.6" spans="1:34">
      <c r="A10" s="19">
        <v>1</v>
      </c>
      <c r="B10" s="21" t="s">
        <v>30</v>
      </c>
      <c r="C10" s="21" t="s">
        <v>31</v>
      </c>
      <c r="D10" s="9">
        <v>20</v>
      </c>
      <c r="E10" s="9">
        <v>5.75</v>
      </c>
      <c r="F10" s="9">
        <v>5.5</v>
      </c>
      <c r="G10" s="9">
        <v>8.75</v>
      </c>
      <c r="H10" s="9">
        <v>6</v>
      </c>
      <c r="I10" s="9">
        <v>5</v>
      </c>
      <c r="J10" s="9">
        <v>9</v>
      </c>
      <c r="K10" s="9">
        <v>5.75</v>
      </c>
      <c r="L10" s="9">
        <v>6</v>
      </c>
      <c r="M10" s="9">
        <v>8.25</v>
      </c>
      <c r="N10" s="9">
        <v>5.75</v>
      </c>
      <c r="O10" s="9">
        <v>5.75</v>
      </c>
      <c r="P10" s="9">
        <v>8.5</v>
      </c>
      <c r="Q10" s="9">
        <v>6</v>
      </c>
      <c r="R10" s="9">
        <v>5</v>
      </c>
      <c r="S10" s="9">
        <v>9</v>
      </c>
      <c r="T10" s="9">
        <v>5.75</v>
      </c>
      <c r="U10" s="9">
        <v>6</v>
      </c>
      <c r="V10" s="9">
        <v>8.25</v>
      </c>
      <c r="W10" s="9">
        <v>5.75</v>
      </c>
      <c r="X10" s="9">
        <v>6.5</v>
      </c>
      <c r="Y10" s="9">
        <v>7.75</v>
      </c>
      <c r="Z10" s="9">
        <v>6</v>
      </c>
      <c r="AA10" s="9">
        <v>5</v>
      </c>
      <c r="AB10" s="9">
        <v>9</v>
      </c>
      <c r="AC10" s="9">
        <v>5.75</v>
      </c>
      <c r="AD10" s="9">
        <v>5.5</v>
      </c>
      <c r="AE10" s="9">
        <v>8.75</v>
      </c>
      <c r="AF10" s="9">
        <v>5</v>
      </c>
      <c r="AG10" s="9">
        <v>6.75</v>
      </c>
      <c r="AH10" s="9">
        <v>8.25</v>
      </c>
    </row>
    <row r="11" ht="15.6" spans="1:34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ht="15.6" spans="1:34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ht="15.6" spans="1:34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ht="15.6" spans="1:34">
      <c r="A14" s="1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ht="15.6" spans="1:34">
      <c r="A15" s="19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ht="15.6" spans="1:34">
      <c r="A16" s="19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ht="15.6" spans="1:34">
      <c r="A17" s="26" t="s">
        <v>28</v>
      </c>
      <c r="B17" s="27"/>
      <c r="C17" s="28"/>
      <c r="D17" s="10">
        <f t="shared" ref="D17:AH17" si="0">SUM(D10:D16)</f>
        <v>20</v>
      </c>
      <c r="E17" s="9">
        <f t="shared" si="0"/>
        <v>5.75</v>
      </c>
      <c r="F17" s="9">
        <f t="shared" si="0"/>
        <v>5.5</v>
      </c>
      <c r="G17" s="9">
        <f t="shared" si="0"/>
        <v>8.75</v>
      </c>
      <c r="H17" s="9">
        <f t="shared" si="0"/>
        <v>6</v>
      </c>
      <c r="I17" s="9">
        <f t="shared" si="0"/>
        <v>5</v>
      </c>
      <c r="J17" s="9">
        <f t="shared" si="0"/>
        <v>9</v>
      </c>
      <c r="K17" s="9">
        <f t="shared" si="0"/>
        <v>5.75</v>
      </c>
      <c r="L17" s="9">
        <f t="shared" si="0"/>
        <v>6</v>
      </c>
      <c r="M17" s="9">
        <f t="shared" si="0"/>
        <v>8.25</v>
      </c>
      <c r="N17" s="9">
        <f t="shared" si="0"/>
        <v>5.75</v>
      </c>
      <c r="O17" s="9">
        <f t="shared" si="0"/>
        <v>5.75</v>
      </c>
      <c r="P17" s="9">
        <f t="shared" si="0"/>
        <v>8.5</v>
      </c>
      <c r="Q17" s="9">
        <f t="shared" si="0"/>
        <v>6</v>
      </c>
      <c r="R17" s="9">
        <f t="shared" si="0"/>
        <v>5</v>
      </c>
      <c r="S17" s="9">
        <f t="shared" si="0"/>
        <v>9</v>
      </c>
      <c r="T17" s="9">
        <f t="shared" si="0"/>
        <v>5.75</v>
      </c>
      <c r="U17" s="9">
        <f t="shared" si="0"/>
        <v>6</v>
      </c>
      <c r="V17" s="9">
        <f t="shared" si="0"/>
        <v>8.25</v>
      </c>
      <c r="W17" s="9">
        <f t="shared" si="0"/>
        <v>5.75</v>
      </c>
      <c r="X17" s="9">
        <f t="shared" si="0"/>
        <v>6.5</v>
      </c>
      <c r="Y17" s="9">
        <f t="shared" si="0"/>
        <v>7.75</v>
      </c>
      <c r="Z17" s="9">
        <f t="shared" si="0"/>
        <v>6</v>
      </c>
      <c r="AA17" s="9">
        <f t="shared" si="0"/>
        <v>5</v>
      </c>
      <c r="AB17" s="9">
        <f t="shared" si="0"/>
        <v>9</v>
      </c>
      <c r="AC17" s="9">
        <f t="shared" si="0"/>
        <v>5.75</v>
      </c>
      <c r="AD17" s="9">
        <f t="shared" si="0"/>
        <v>5.5</v>
      </c>
      <c r="AE17" s="9">
        <f t="shared" si="0"/>
        <v>8.75</v>
      </c>
      <c r="AF17" s="9">
        <f t="shared" si="0"/>
        <v>5</v>
      </c>
      <c r="AG17" s="9">
        <f t="shared" si="0"/>
        <v>6.75</v>
      </c>
      <c r="AH17" s="9">
        <f t="shared" si="0"/>
        <v>8.25</v>
      </c>
    </row>
    <row r="18" ht="17.25" customHeight="1" spans="1:34">
      <c r="A18" s="36" t="s">
        <v>29</v>
      </c>
      <c r="B18" s="37"/>
      <c r="C18" s="37"/>
      <c r="D18" s="40">
        <f>D17*100/D17</f>
        <v>100</v>
      </c>
      <c r="E18" s="41">
        <f>E17*100/D17</f>
        <v>28.75</v>
      </c>
      <c r="F18" s="41">
        <f>F17*100/D17</f>
        <v>27.5</v>
      </c>
      <c r="G18" s="41">
        <f>G17*100/D17</f>
        <v>43.75</v>
      </c>
      <c r="H18" s="9">
        <f>H17*100/D17</f>
        <v>30</v>
      </c>
      <c r="I18" s="9">
        <f>I17*100/D17</f>
        <v>25</v>
      </c>
      <c r="J18" s="9">
        <f>J17*100/D17</f>
        <v>45</v>
      </c>
      <c r="K18" s="9">
        <f>K17*100/D17</f>
        <v>28.75</v>
      </c>
      <c r="L18" s="9">
        <f>L17*100/D17</f>
        <v>30</v>
      </c>
      <c r="M18" s="9">
        <f>M17*100/D17</f>
        <v>41.25</v>
      </c>
      <c r="N18" s="9">
        <f>N17*100/D17</f>
        <v>28.75</v>
      </c>
      <c r="O18" s="9">
        <f>O17*100/D17</f>
        <v>28.75</v>
      </c>
      <c r="P18" s="9">
        <f>P17*100/D17</f>
        <v>42.5</v>
      </c>
      <c r="Q18" s="9">
        <f>Q17*100/D17</f>
        <v>30</v>
      </c>
      <c r="R18" s="9">
        <f>R17*100/D17</f>
        <v>25</v>
      </c>
      <c r="S18" s="9">
        <f>S17*100/D17</f>
        <v>45</v>
      </c>
      <c r="T18" s="9">
        <f>T17*100/D17</f>
        <v>28.75</v>
      </c>
      <c r="U18" s="9">
        <f>U17*100/D17</f>
        <v>30</v>
      </c>
      <c r="V18" s="9">
        <f>V17*100/D17</f>
        <v>41.25</v>
      </c>
      <c r="W18" s="9">
        <f>W17*100/D17</f>
        <v>28.75</v>
      </c>
      <c r="X18" s="9">
        <f>X17*100/D17</f>
        <v>32.5</v>
      </c>
      <c r="Y18" s="9">
        <f>Y17*100/D17</f>
        <v>38.75</v>
      </c>
      <c r="Z18" s="9">
        <f>Z17*100/D17</f>
        <v>30</v>
      </c>
      <c r="AA18" s="9">
        <f>AA17*100/D17</f>
        <v>25</v>
      </c>
      <c r="AB18" s="9">
        <f>AB17*100/D17</f>
        <v>45</v>
      </c>
      <c r="AC18" s="9">
        <f>AC17*100/D17</f>
        <v>28.75</v>
      </c>
      <c r="AD18" s="9">
        <f>AD17*100/D17</f>
        <v>27.5</v>
      </c>
      <c r="AE18" s="9">
        <f>AE17*100/D17</f>
        <v>43.75</v>
      </c>
      <c r="AF18" s="9">
        <f>AF17*100/D17</f>
        <v>25</v>
      </c>
      <c r="AG18" s="9">
        <f>AG17*100/D17</f>
        <v>33.75</v>
      </c>
      <c r="AH18" s="9">
        <f>AH17*100/D17</f>
        <v>41.25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" right="0.7" top="0.75" bottom="0.75" header="0.3" footer="0.3"/>
  <pageSetup paperSize="9" scale="2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8"/>
  <sheetViews>
    <sheetView zoomScale="80" zoomScaleNormal="80" workbookViewId="0">
      <selection activeCell="B2" sqref="B2:F2"/>
    </sheetView>
  </sheetViews>
  <sheetFormatPr defaultColWidth="9" defaultRowHeight="14.4"/>
  <cols>
    <col min="2" max="2" width="19.712962962963" customWidth="1"/>
    <col min="3" max="3" width="21.4259259259259" customWidth="1"/>
    <col min="4" max="4" width="13.1388888888889" customWidth="1"/>
    <col min="5" max="5" width="13" customWidth="1"/>
    <col min="6" max="6" width="12.712962962963" customWidth="1"/>
    <col min="7" max="13" width="12.4259259259259" customWidth="1"/>
    <col min="14" max="14" width="12" customWidth="1"/>
    <col min="15" max="15" width="12.5740740740741" customWidth="1"/>
    <col min="16" max="16" width="13.1388888888889" customWidth="1"/>
    <col min="17" max="17" width="12.287037037037" customWidth="1"/>
    <col min="18" max="18" width="12.4259259259259" customWidth="1"/>
    <col min="19" max="31" width="12.287037037037" customWidth="1"/>
    <col min="32" max="32" width="12.1388888888889" customWidth="1"/>
    <col min="33" max="33" width="12.4259259259259" customWidth="1"/>
    <col min="34" max="34" width="12.1388888888889" customWidth="1"/>
    <col min="35" max="35" width="12.8611111111111" customWidth="1"/>
    <col min="36" max="36" width="11.4259259259259" customWidth="1"/>
    <col min="37" max="37" width="11.5740740740741" customWidth="1"/>
  </cols>
  <sheetData>
    <row r="1" ht="15.6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3"/>
      <c r="L1" s="3" t="s">
        <v>1</v>
      </c>
      <c r="M1" s="3"/>
      <c r="N1" s="3"/>
      <c r="O1" s="3"/>
      <c r="P1" s="3"/>
      <c r="Q1" s="3"/>
      <c r="R1" s="3"/>
      <c r="S1" s="3"/>
      <c r="T1" s="3"/>
      <c r="U1" s="3"/>
    </row>
    <row r="2" ht="15.6" spans="1:37">
      <c r="A2" s="2"/>
      <c r="B2" s="3" t="s">
        <v>2</v>
      </c>
      <c r="C2" s="3"/>
      <c r="D2" s="3"/>
      <c r="E2" s="3"/>
      <c r="F2" s="3"/>
      <c r="G2" s="2"/>
      <c r="H2" s="2"/>
      <c r="I2" s="2"/>
      <c r="J2" s="2"/>
      <c r="K2" s="2"/>
      <c r="L2" s="16" t="s">
        <v>3</v>
      </c>
      <c r="M2" s="16"/>
      <c r="N2" s="16"/>
      <c r="O2" s="16"/>
      <c r="P2" s="16"/>
      <c r="Q2" s="16"/>
      <c r="R2" s="16"/>
      <c r="S2" s="16"/>
      <c r="T2" s="16"/>
      <c r="U2" s="1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8" t="s">
        <v>4</v>
      </c>
      <c r="AK2" s="18"/>
    </row>
    <row r="3" ht="15.6" spans="1:37">
      <c r="A3" s="2"/>
      <c r="G3" s="2"/>
      <c r="H3" s="2"/>
      <c r="I3" s="2"/>
      <c r="J3" s="2"/>
      <c r="K3" s="2"/>
      <c r="L3" s="17" t="s">
        <v>5</v>
      </c>
      <c r="M3" s="17"/>
      <c r="N3" s="17"/>
      <c r="O3" s="17"/>
      <c r="P3" s="17"/>
      <c r="Q3" s="17"/>
      <c r="R3" s="17"/>
      <c r="S3" s="17"/>
      <c r="T3" s="17"/>
      <c r="U3" s="17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</row>
    <row r="4" ht="15.6" spans="1:37">
      <c r="A4" s="2"/>
      <c r="G4" s="2"/>
      <c r="H4" s="2"/>
      <c r="I4" s="2"/>
      <c r="J4" s="2"/>
      <c r="K4" s="2"/>
      <c r="L4" s="2"/>
      <c r="M4" s="2"/>
      <c r="N4" s="2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"/>
      <c r="AI4" s="2"/>
      <c r="AJ4" s="2"/>
      <c r="AK4" s="2"/>
    </row>
    <row r="5" ht="15.6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6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customHeight="1" spans="1:37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1"/>
      <c r="N7" s="31"/>
      <c r="O7" s="31"/>
      <c r="P7" s="32"/>
      <c r="Q7" s="6" t="s">
        <v>12</v>
      </c>
      <c r="R7" s="6"/>
      <c r="S7" s="6"/>
      <c r="T7" s="24" t="s">
        <v>13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6" t="s">
        <v>14</v>
      </c>
      <c r="AJ7" s="6"/>
      <c r="AK7" s="6"/>
    </row>
    <row r="8" ht="15.75" customHeight="1" spans="1:37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35" t="s">
        <v>18</v>
      </c>
      <c r="I8" s="38"/>
      <c r="J8" s="38"/>
      <c r="K8" s="31" t="s">
        <v>19</v>
      </c>
      <c r="L8" s="31"/>
      <c r="M8" s="32"/>
      <c r="N8" s="39" t="s">
        <v>20</v>
      </c>
      <c r="O8" s="33"/>
      <c r="P8" s="34"/>
      <c r="Q8" s="5" t="s">
        <v>15</v>
      </c>
      <c r="R8" s="5" t="s">
        <v>16</v>
      </c>
      <c r="S8" s="5" t="s">
        <v>17</v>
      </c>
      <c r="T8" s="25" t="s">
        <v>21</v>
      </c>
      <c r="U8" s="25"/>
      <c r="V8" s="25"/>
      <c r="W8" s="25" t="s">
        <v>22</v>
      </c>
      <c r="X8" s="25"/>
      <c r="Y8" s="25"/>
      <c r="Z8" s="19" t="s">
        <v>23</v>
      </c>
      <c r="AA8" s="19"/>
      <c r="AB8" s="19"/>
      <c r="AC8" s="19" t="s">
        <v>24</v>
      </c>
      <c r="AD8" s="19"/>
      <c r="AE8" s="19"/>
      <c r="AF8" s="33" t="s">
        <v>25</v>
      </c>
      <c r="AG8" s="33"/>
      <c r="AH8" s="34"/>
      <c r="AI8" s="5" t="s">
        <v>15</v>
      </c>
      <c r="AJ8" s="5" t="s">
        <v>16</v>
      </c>
      <c r="AK8" s="5" t="s">
        <v>17</v>
      </c>
    </row>
    <row r="9" ht="115.5" customHeight="1" spans="1:37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15.6" spans="1:37">
      <c r="A10" s="19">
        <v>1</v>
      </c>
      <c r="B10" s="21" t="s">
        <v>32</v>
      </c>
      <c r="C10" s="21" t="s">
        <v>33</v>
      </c>
      <c r="D10" s="9">
        <v>26</v>
      </c>
      <c r="E10" s="9">
        <v>8</v>
      </c>
      <c r="F10" s="9">
        <v>9</v>
      </c>
      <c r="G10" s="9">
        <v>9</v>
      </c>
      <c r="H10" s="9">
        <v>8.2</v>
      </c>
      <c r="I10" s="9">
        <v>8.4</v>
      </c>
      <c r="J10" s="9">
        <v>9.4</v>
      </c>
      <c r="K10" s="9">
        <v>8.6</v>
      </c>
      <c r="L10" s="9">
        <v>7.6</v>
      </c>
      <c r="M10" s="9">
        <v>9.8</v>
      </c>
      <c r="N10" s="9">
        <v>8.6</v>
      </c>
      <c r="O10" s="9">
        <v>8.4</v>
      </c>
      <c r="P10" s="9">
        <v>9</v>
      </c>
      <c r="Q10" s="9">
        <v>8.6</v>
      </c>
      <c r="R10" s="9">
        <v>8.4</v>
      </c>
      <c r="S10" s="9">
        <v>9</v>
      </c>
      <c r="T10" s="9">
        <v>8.2</v>
      </c>
      <c r="U10" s="9">
        <v>8.4</v>
      </c>
      <c r="V10" s="9">
        <v>9.4</v>
      </c>
      <c r="W10" s="9">
        <v>8.2</v>
      </c>
      <c r="X10" s="9">
        <v>8.4</v>
      </c>
      <c r="Y10" s="9">
        <v>9.4</v>
      </c>
      <c r="Z10" s="9">
        <v>8.2</v>
      </c>
      <c r="AA10" s="9">
        <v>8.4</v>
      </c>
      <c r="AB10" s="9">
        <v>9.4</v>
      </c>
      <c r="AC10" s="9">
        <v>8.2</v>
      </c>
      <c r="AD10" s="9">
        <v>8.8</v>
      </c>
      <c r="AE10" s="9">
        <v>9</v>
      </c>
      <c r="AF10" s="9">
        <v>8.6</v>
      </c>
      <c r="AG10" s="9">
        <v>7.8</v>
      </c>
      <c r="AH10" s="9">
        <v>9.6</v>
      </c>
      <c r="AI10" s="9">
        <v>8.2</v>
      </c>
      <c r="AJ10" s="9">
        <v>8.4</v>
      </c>
      <c r="AK10" s="9">
        <v>9.4</v>
      </c>
    </row>
    <row r="11" ht="15.6" spans="1:37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6" spans="1:37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6" spans="1:37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6" spans="1:37">
      <c r="A14" s="1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6" spans="1:37">
      <c r="A15" s="19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6" spans="1:37">
      <c r="A16" s="19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6" spans="1:37">
      <c r="A17" s="26" t="s">
        <v>28</v>
      </c>
      <c r="B17" s="27"/>
      <c r="C17" s="28"/>
      <c r="D17" s="10">
        <f t="shared" ref="D17:AK17" si="0">SUM(D10:D16)</f>
        <v>26</v>
      </c>
      <c r="E17" s="9">
        <f t="shared" si="0"/>
        <v>8</v>
      </c>
      <c r="F17" s="9">
        <f t="shared" si="0"/>
        <v>9</v>
      </c>
      <c r="G17" s="9">
        <f t="shared" si="0"/>
        <v>9</v>
      </c>
      <c r="H17" s="9">
        <f t="shared" si="0"/>
        <v>8.2</v>
      </c>
      <c r="I17" s="9">
        <f t="shared" si="0"/>
        <v>8.4</v>
      </c>
      <c r="J17" s="9">
        <f t="shared" si="0"/>
        <v>9.4</v>
      </c>
      <c r="K17" s="9">
        <f t="shared" si="0"/>
        <v>8.6</v>
      </c>
      <c r="L17" s="9">
        <f t="shared" si="0"/>
        <v>7.6</v>
      </c>
      <c r="M17" s="9">
        <f t="shared" si="0"/>
        <v>9.8</v>
      </c>
      <c r="N17" s="9">
        <f t="shared" si="0"/>
        <v>8.6</v>
      </c>
      <c r="O17" s="9">
        <f t="shared" si="0"/>
        <v>8.4</v>
      </c>
      <c r="P17" s="9">
        <f t="shared" si="0"/>
        <v>9</v>
      </c>
      <c r="Q17" s="9">
        <f t="shared" si="0"/>
        <v>8.6</v>
      </c>
      <c r="R17" s="9">
        <f t="shared" si="0"/>
        <v>8.4</v>
      </c>
      <c r="S17" s="9">
        <f t="shared" si="0"/>
        <v>9</v>
      </c>
      <c r="T17" s="9">
        <f t="shared" si="0"/>
        <v>8.2</v>
      </c>
      <c r="U17" s="9">
        <f t="shared" si="0"/>
        <v>8.4</v>
      </c>
      <c r="V17" s="9">
        <f t="shared" si="0"/>
        <v>9.4</v>
      </c>
      <c r="W17" s="9">
        <f t="shared" si="0"/>
        <v>8.2</v>
      </c>
      <c r="X17" s="9">
        <f t="shared" si="0"/>
        <v>8.4</v>
      </c>
      <c r="Y17" s="9">
        <f t="shared" si="0"/>
        <v>9.4</v>
      </c>
      <c r="Z17" s="9">
        <f t="shared" si="0"/>
        <v>8.2</v>
      </c>
      <c r="AA17" s="9">
        <f t="shared" si="0"/>
        <v>8.4</v>
      </c>
      <c r="AB17" s="9">
        <f t="shared" si="0"/>
        <v>9.4</v>
      </c>
      <c r="AC17" s="9">
        <f t="shared" si="0"/>
        <v>8.2</v>
      </c>
      <c r="AD17" s="9">
        <f t="shared" si="0"/>
        <v>8.8</v>
      </c>
      <c r="AE17" s="9">
        <f t="shared" si="0"/>
        <v>9</v>
      </c>
      <c r="AF17" s="9">
        <f t="shared" si="0"/>
        <v>8.6</v>
      </c>
      <c r="AG17" s="9">
        <f t="shared" si="0"/>
        <v>7.8</v>
      </c>
      <c r="AH17" s="9">
        <f t="shared" si="0"/>
        <v>9.6</v>
      </c>
      <c r="AI17" s="9">
        <f t="shared" si="0"/>
        <v>8.2</v>
      </c>
      <c r="AJ17" s="9">
        <f t="shared" si="0"/>
        <v>8.4</v>
      </c>
      <c r="AK17" s="9">
        <f t="shared" si="0"/>
        <v>9.4</v>
      </c>
    </row>
    <row r="18" ht="18.75" customHeight="1" spans="1:37">
      <c r="A18" s="36" t="s">
        <v>29</v>
      </c>
      <c r="B18" s="37"/>
      <c r="C18" s="37"/>
      <c r="D18" s="30">
        <f>D17*100/D17</f>
        <v>100</v>
      </c>
      <c r="E18" s="13">
        <f>E17*100/D17</f>
        <v>30.7692307692308</v>
      </c>
      <c r="F18" s="13">
        <f>F17*100/D17</f>
        <v>34.6153846153846</v>
      </c>
      <c r="G18" s="13">
        <f>G17*100/D17</f>
        <v>34.6153846153846</v>
      </c>
      <c r="H18" s="13">
        <f>H17*100/D17</f>
        <v>31.5384615384615</v>
      </c>
      <c r="I18" s="13">
        <f>I17*100/D17</f>
        <v>32.3076923076923</v>
      </c>
      <c r="J18" s="13">
        <f>J17*100/D17</f>
        <v>36.1538461538462</v>
      </c>
      <c r="K18" s="13">
        <f>K17*100/D17</f>
        <v>33.0769230769231</v>
      </c>
      <c r="L18" s="13">
        <f>L17*100/D17</f>
        <v>29.2307692307692</v>
      </c>
      <c r="M18" s="13">
        <f>M17*100/D17</f>
        <v>37.6923076923077</v>
      </c>
      <c r="N18" s="13">
        <f>N17*100/D17</f>
        <v>33.0769230769231</v>
      </c>
      <c r="O18" s="13">
        <f>O17*100/D17</f>
        <v>32.3076923076923</v>
      </c>
      <c r="P18" s="13">
        <f>P17*100/D17</f>
        <v>34.6153846153846</v>
      </c>
      <c r="Q18" s="13">
        <f>Q17*100/D17</f>
        <v>33.0769230769231</v>
      </c>
      <c r="R18" s="13">
        <f>R17*100/D17</f>
        <v>32.3076923076923</v>
      </c>
      <c r="S18" s="13">
        <f>S17*100/D17</f>
        <v>34.6153846153846</v>
      </c>
      <c r="T18" s="13">
        <f>T17*100/D17</f>
        <v>31.5384615384615</v>
      </c>
      <c r="U18" s="13">
        <f>U17*100/D17</f>
        <v>32.3076923076923</v>
      </c>
      <c r="V18" s="13">
        <f>V17*100/D17</f>
        <v>36.1538461538462</v>
      </c>
      <c r="W18" s="13">
        <f>W17*100/D17</f>
        <v>31.5384615384615</v>
      </c>
      <c r="X18" s="13">
        <f>X17*100/D17</f>
        <v>32.3076923076923</v>
      </c>
      <c r="Y18" s="13">
        <f>Y17*100/D17</f>
        <v>36.1538461538462</v>
      </c>
      <c r="Z18" s="13">
        <f>Z17*100/D17</f>
        <v>31.5384615384615</v>
      </c>
      <c r="AA18" s="13">
        <f>AA17*100/D17</f>
        <v>32.3076923076923</v>
      </c>
      <c r="AB18" s="13">
        <f>AB17*100/D17</f>
        <v>36.1538461538462</v>
      </c>
      <c r="AC18" s="13">
        <f>AC17*100/D17</f>
        <v>31.5384615384615</v>
      </c>
      <c r="AD18" s="13">
        <f>AD17*100/D17</f>
        <v>33.8461538461539</v>
      </c>
      <c r="AE18" s="13">
        <f>AE17*100/D17</f>
        <v>34.6153846153846</v>
      </c>
      <c r="AF18" s="13">
        <f>AF17*100/D17</f>
        <v>33.0769230769231</v>
      </c>
      <c r="AG18" s="13">
        <f>AG17*100/D17</f>
        <v>30</v>
      </c>
      <c r="AH18" s="13">
        <f>AH17*100/D17</f>
        <v>36.9230769230769</v>
      </c>
      <c r="AI18" s="13">
        <f>AI17*100/D17</f>
        <v>31.5384615384615</v>
      </c>
      <c r="AJ18" s="13">
        <f>AJ17*100/D17</f>
        <v>32.3076923076923</v>
      </c>
      <c r="AK18" s="13">
        <f>AK17*100/D17</f>
        <v>36.1538461538462</v>
      </c>
    </row>
  </sheetData>
  <mergeCells count="34">
    <mergeCell ref="B1:G1"/>
    <mergeCell ref="L1:U1"/>
    <mergeCell ref="B2:F2"/>
    <mergeCell ref="L2:R2"/>
    <mergeCell ref="AJ2:AK2"/>
    <mergeCell ref="L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pageSetup paperSize="9" scale="2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K18"/>
  <sheetViews>
    <sheetView zoomScale="80" zoomScaleNormal="80" workbookViewId="0">
      <selection activeCell="B3" sqref="B3:F3"/>
    </sheetView>
  </sheetViews>
  <sheetFormatPr defaultColWidth="9" defaultRowHeight="14.4"/>
  <cols>
    <col min="2" max="2" width="16.1388888888889" customWidth="1"/>
    <col min="3" max="3" width="20.712962962963" customWidth="1"/>
    <col min="4" max="4" width="12.5740740740741" customWidth="1"/>
    <col min="5" max="5" width="13.4259259259259" customWidth="1"/>
    <col min="6" max="6" width="12.5740740740741" customWidth="1"/>
    <col min="7" max="13" width="12.8611111111111" customWidth="1"/>
    <col min="14" max="14" width="13" customWidth="1"/>
    <col min="15" max="15" width="12.4259259259259" customWidth="1"/>
    <col min="16" max="16" width="12.712962962963" customWidth="1"/>
    <col min="17" max="17" width="12.1388888888889" customWidth="1"/>
    <col min="18" max="18" width="12.712962962963" customWidth="1"/>
    <col min="19" max="33" width="12.287037037037" customWidth="1"/>
    <col min="34" max="34" width="12" customWidth="1"/>
    <col min="35" max="35" width="12.287037037037" customWidth="1"/>
    <col min="36" max="37" width="12.1388888888889" customWidth="1"/>
  </cols>
  <sheetData>
    <row r="2" ht="15.6" spans="2:37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"/>
      <c r="AG2" s="2"/>
      <c r="AH2" s="2"/>
      <c r="AI2" s="2"/>
      <c r="AJ2" s="18" t="s">
        <v>4</v>
      </c>
      <c r="AK2" s="18"/>
    </row>
    <row r="3" ht="15.6" spans="1:37">
      <c r="A3" s="2"/>
      <c r="B3" s="3" t="s">
        <v>2</v>
      </c>
      <c r="C3" s="3"/>
      <c r="D3" s="3"/>
      <c r="E3" s="3"/>
      <c r="F3" s="3"/>
      <c r="G3" s="2"/>
      <c r="H3" s="2"/>
      <c r="I3" s="2"/>
      <c r="J3" s="2"/>
      <c r="K3" s="2"/>
      <c r="L3" s="16" t="s">
        <v>3</v>
      </c>
      <c r="M3" s="16"/>
      <c r="N3" s="16"/>
      <c r="O3" s="16"/>
      <c r="P3" s="16"/>
      <c r="Q3" s="16"/>
      <c r="R3" s="16"/>
      <c r="S3" s="16"/>
      <c r="T3" s="16"/>
      <c r="U3" s="16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</row>
    <row r="4" ht="15.6" spans="1:37">
      <c r="A4" s="2"/>
      <c r="G4" s="2"/>
      <c r="H4" s="2"/>
      <c r="I4" s="2"/>
      <c r="J4" s="2"/>
      <c r="K4" s="2"/>
      <c r="L4" s="17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"/>
      <c r="AI4" s="2"/>
      <c r="AJ4" s="2"/>
      <c r="AK4" s="2"/>
    </row>
    <row r="5" ht="15.6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6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customHeight="1" spans="1:37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1"/>
      <c r="N7" s="31"/>
      <c r="O7" s="31"/>
      <c r="P7" s="32"/>
      <c r="Q7" s="6" t="s">
        <v>12</v>
      </c>
      <c r="R7" s="6"/>
      <c r="S7" s="6"/>
      <c r="T7" s="24" t="s">
        <v>13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6" t="s">
        <v>14</v>
      </c>
      <c r="AJ7" s="6"/>
      <c r="AK7" s="6"/>
    </row>
    <row r="8" ht="15.75" customHeight="1" spans="1:37">
      <c r="A8" s="19"/>
      <c r="B8" s="6"/>
      <c r="C8" s="6"/>
      <c r="D8" s="6"/>
      <c r="E8" s="5"/>
      <c r="F8" s="5"/>
      <c r="G8" s="5"/>
      <c r="H8" s="25"/>
      <c r="I8" s="25"/>
      <c r="J8" s="25"/>
      <c r="K8" s="6"/>
      <c r="L8" s="6"/>
      <c r="M8" s="6"/>
      <c r="N8" s="19"/>
      <c r="O8" s="19"/>
      <c r="P8" s="19"/>
      <c r="Q8" s="5"/>
      <c r="R8" s="5"/>
      <c r="S8" s="5"/>
      <c r="T8" s="25"/>
      <c r="U8" s="25"/>
      <c r="V8" s="25"/>
      <c r="W8" s="25"/>
      <c r="X8" s="25"/>
      <c r="Y8" s="25"/>
      <c r="Z8" s="19"/>
      <c r="AA8" s="19"/>
      <c r="AB8" s="19"/>
      <c r="AC8" s="19"/>
      <c r="AD8" s="19"/>
      <c r="AE8" s="19"/>
      <c r="AF8" s="33"/>
      <c r="AG8" s="33"/>
      <c r="AH8" s="34"/>
      <c r="AI8" s="5"/>
      <c r="AJ8" s="5"/>
      <c r="AK8" s="5"/>
    </row>
    <row r="9" ht="114.75" customHeight="1" spans="1:37">
      <c r="A9" s="19"/>
      <c r="B9" s="6"/>
      <c r="C9" s="6"/>
      <c r="D9" s="6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7"/>
      <c r="R9" s="7"/>
      <c r="S9" s="7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  <c r="AJ9" s="7"/>
      <c r="AK9" s="7"/>
    </row>
    <row r="10" ht="15.6" spans="1:37">
      <c r="A10" s="19">
        <v>1</v>
      </c>
      <c r="B10" s="21" t="s">
        <v>34</v>
      </c>
      <c r="C10" s="21" t="s">
        <v>35</v>
      </c>
      <c r="D10" s="9">
        <v>29</v>
      </c>
      <c r="E10" s="9">
        <v>8.5</v>
      </c>
      <c r="F10" s="9">
        <v>8</v>
      </c>
      <c r="G10" s="9">
        <v>12.5</v>
      </c>
      <c r="H10" s="9">
        <v>8.3</v>
      </c>
      <c r="I10" s="9">
        <v>8.1</v>
      </c>
      <c r="J10" s="9">
        <v>12.5</v>
      </c>
      <c r="K10" s="9">
        <v>8.1</v>
      </c>
      <c r="L10" s="9">
        <v>8.1</v>
      </c>
      <c r="M10" s="9">
        <v>12.6</v>
      </c>
      <c r="N10" s="9">
        <v>7.8</v>
      </c>
      <c r="O10" s="9">
        <v>8.5</v>
      </c>
      <c r="P10" s="9">
        <v>12.6</v>
      </c>
      <c r="Q10" s="9">
        <v>8</v>
      </c>
      <c r="R10" s="9">
        <v>8</v>
      </c>
      <c r="S10" s="9">
        <v>13</v>
      </c>
      <c r="T10" s="9">
        <v>8.5</v>
      </c>
      <c r="U10" s="9">
        <v>8</v>
      </c>
      <c r="V10" s="9">
        <v>12.5</v>
      </c>
      <c r="W10" s="9">
        <v>8</v>
      </c>
      <c r="X10" s="9">
        <v>8.3</v>
      </c>
      <c r="Y10" s="9">
        <v>12.6</v>
      </c>
      <c r="Z10" s="9">
        <v>8.6</v>
      </c>
      <c r="AA10" s="9">
        <v>8</v>
      </c>
      <c r="AB10" s="9">
        <v>12.3</v>
      </c>
      <c r="AC10" s="9">
        <v>8.3</v>
      </c>
      <c r="AD10" s="9">
        <v>8</v>
      </c>
      <c r="AE10" s="9">
        <v>12.6</v>
      </c>
      <c r="AF10" s="9">
        <v>8.3</v>
      </c>
      <c r="AG10" s="9">
        <v>8.1</v>
      </c>
      <c r="AH10" s="9">
        <v>12.5</v>
      </c>
      <c r="AI10" s="9">
        <v>8.8</v>
      </c>
      <c r="AJ10" s="9">
        <v>8</v>
      </c>
      <c r="AK10" s="9">
        <v>12.1</v>
      </c>
    </row>
    <row r="11" ht="15.6" spans="1:37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6" spans="1:37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6" spans="1:37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6" spans="1:37">
      <c r="A14" s="19">
        <v>5</v>
      </c>
      <c r="B14" s="21"/>
      <c r="C14" s="2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6" spans="1:37">
      <c r="A15" s="19">
        <v>6</v>
      </c>
      <c r="B15" s="21"/>
      <c r="C15" s="2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6" spans="1:37">
      <c r="A16" s="19">
        <v>7</v>
      </c>
      <c r="B16" s="21"/>
      <c r="C16" s="2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6" spans="1:37">
      <c r="A17" s="26" t="s">
        <v>28</v>
      </c>
      <c r="B17" s="27"/>
      <c r="C17" s="28"/>
      <c r="D17" s="10">
        <f>SUM(D10:D16)</f>
        <v>29</v>
      </c>
      <c r="E17" s="9">
        <f>SUM(E10:E16)</f>
        <v>8.5</v>
      </c>
      <c r="F17" s="9">
        <f>SUM(F10:F16)</f>
        <v>8</v>
      </c>
      <c r="G17" s="9">
        <f>SUM(G10:G16)</f>
        <v>12.5</v>
      </c>
      <c r="H17" s="9">
        <f t="shared" ref="H17:M17" si="0">SUM(H10:H16)</f>
        <v>8.3</v>
      </c>
      <c r="I17" s="9">
        <f t="shared" si="0"/>
        <v>8.1</v>
      </c>
      <c r="J17" s="9">
        <f t="shared" si="0"/>
        <v>12.5</v>
      </c>
      <c r="K17" s="9">
        <f t="shared" si="0"/>
        <v>8.1</v>
      </c>
      <c r="L17" s="9">
        <f t="shared" si="0"/>
        <v>8.1</v>
      </c>
      <c r="M17" s="9">
        <f t="shared" si="0"/>
        <v>12.6</v>
      </c>
      <c r="N17" s="9">
        <f t="shared" ref="N17:S17" si="1">SUM(N10:N16)</f>
        <v>7.8</v>
      </c>
      <c r="O17" s="9">
        <f t="shared" si="1"/>
        <v>8.5</v>
      </c>
      <c r="P17" s="9">
        <f t="shared" si="1"/>
        <v>12.6</v>
      </c>
      <c r="Q17" s="9">
        <f t="shared" si="1"/>
        <v>8</v>
      </c>
      <c r="R17" s="9">
        <f t="shared" si="1"/>
        <v>8</v>
      </c>
      <c r="S17" s="9">
        <f t="shared" si="1"/>
        <v>13</v>
      </c>
      <c r="T17" s="9">
        <f t="shared" ref="T17:AE17" si="2">SUM(T10:T16)</f>
        <v>8.5</v>
      </c>
      <c r="U17" s="9">
        <f t="shared" si="2"/>
        <v>8</v>
      </c>
      <c r="V17" s="9">
        <f t="shared" si="2"/>
        <v>12.5</v>
      </c>
      <c r="W17" s="9">
        <f t="shared" si="2"/>
        <v>8</v>
      </c>
      <c r="X17" s="9">
        <f t="shared" si="2"/>
        <v>8.3</v>
      </c>
      <c r="Y17" s="9">
        <f t="shared" si="2"/>
        <v>12.6</v>
      </c>
      <c r="Z17" s="9">
        <f t="shared" si="2"/>
        <v>8.6</v>
      </c>
      <c r="AA17" s="9">
        <f t="shared" si="2"/>
        <v>8</v>
      </c>
      <c r="AB17" s="9">
        <f t="shared" si="2"/>
        <v>12.3</v>
      </c>
      <c r="AC17" s="9">
        <f t="shared" si="2"/>
        <v>8.3</v>
      </c>
      <c r="AD17" s="9">
        <f t="shared" si="2"/>
        <v>8</v>
      </c>
      <c r="AE17" s="9">
        <f t="shared" si="2"/>
        <v>12.6</v>
      </c>
      <c r="AF17" s="9">
        <f t="shared" ref="AF17:AK17" si="3">SUM(AF10:AF16)</f>
        <v>8.3</v>
      </c>
      <c r="AG17" s="9">
        <f t="shared" si="3"/>
        <v>8.1</v>
      </c>
      <c r="AH17" s="9">
        <f t="shared" si="3"/>
        <v>12.5</v>
      </c>
      <c r="AI17" s="9">
        <f t="shared" si="3"/>
        <v>8.8</v>
      </c>
      <c r="AJ17" s="9">
        <f t="shared" si="3"/>
        <v>8</v>
      </c>
      <c r="AK17" s="9">
        <f t="shared" si="3"/>
        <v>12.1</v>
      </c>
    </row>
    <row r="18" ht="21.75" customHeight="1" spans="1:37">
      <c r="A18" s="29" t="s">
        <v>29</v>
      </c>
      <c r="B18" s="29"/>
      <c r="C18" s="29"/>
      <c r="D18" s="30">
        <f>D17*100/D17</f>
        <v>100</v>
      </c>
      <c r="E18" s="13">
        <f>E17*100/D17</f>
        <v>29.3103448275862</v>
      </c>
      <c r="F18" s="13">
        <f>F17*100/D17</f>
        <v>27.5862068965517</v>
      </c>
      <c r="G18" s="13">
        <f>G17*100/D17</f>
        <v>43.1034482758621</v>
      </c>
      <c r="H18" s="13">
        <f>H17*100/D17</f>
        <v>28.6206896551724</v>
      </c>
      <c r="I18" s="13">
        <f>I17*100/D17</f>
        <v>27.9310344827586</v>
      </c>
      <c r="J18" s="13">
        <f>J17*100/D17</f>
        <v>43.1034482758621</v>
      </c>
      <c r="K18" s="13">
        <f>K17*100/D17</f>
        <v>27.9310344827586</v>
      </c>
      <c r="L18" s="13">
        <f>L17*100/D17</f>
        <v>27.9310344827586</v>
      </c>
      <c r="M18" s="13">
        <f>M17*100/D17</f>
        <v>43.448275862069</v>
      </c>
      <c r="N18" s="13">
        <f>N17*100/D17</f>
        <v>26.8965517241379</v>
      </c>
      <c r="O18" s="13">
        <f>O17*100/D17</f>
        <v>29.3103448275862</v>
      </c>
      <c r="P18" s="13">
        <f>P17*100/D17</f>
        <v>43.448275862069</v>
      </c>
      <c r="Q18" s="13">
        <f>Q17*100/D17</f>
        <v>27.5862068965517</v>
      </c>
      <c r="R18" s="13">
        <f>R17*100/D17</f>
        <v>27.5862068965517</v>
      </c>
      <c r="S18" s="13">
        <f>S17*100/D17</f>
        <v>44.8275862068966</v>
      </c>
      <c r="T18" s="13">
        <f>T17*100/D17</f>
        <v>29.3103448275862</v>
      </c>
      <c r="U18" s="13">
        <f>U17*100/D17</f>
        <v>27.5862068965517</v>
      </c>
      <c r="V18" s="13">
        <f>V17*100/D17</f>
        <v>43.1034482758621</v>
      </c>
      <c r="W18" s="13">
        <f>W17*100/D17</f>
        <v>27.5862068965517</v>
      </c>
      <c r="X18" s="13">
        <f>X17*100/D17</f>
        <v>28.6206896551724</v>
      </c>
      <c r="Y18" s="13">
        <f>Y17*100/D17</f>
        <v>43.448275862069</v>
      </c>
      <c r="Z18" s="13">
        <f>Z17*100/D17</f>
        <v>29.6551724137931</v>
      </c>
      <c r="AA18" s="13">
        <f>AA17*100/D17</f>
        <v>27.5862068965517</v>
      </c>
      <c r="AB18" s="13">
        <f>AB17*100/D17</f>
        <v>42.4137931034483</v>
      </c>
      <c r="AC18" s="13">
        <f>AC17*100/D17</f>
        <v>28.6206896551724</v>
      </c>
      <c r="AD18" s="13">
        <f>AD17*100/D17</f>
        <v>27.5862068965517</v>
      </c>
      <c r="AE18" s="13">
        <f>AE17*100/D17</f>
        <v>43.448275862069</v>
      </c>
      <c r="AF18" s="13">
        <f>AF17*100/D17</f>
        <v>28.6206896551724</v>
      </c>
      <c r="AG18" s="13">
        <f>AG17*100/D17</f>
        <v>27.9310344827586</v>
      </c>
      <c r="AH18" s="13">
        <f>AH17*100/D17</f>
        <v>43.1034482758621</v>
      </c>
      <c r="AI18" s="13">
        <f>AI17*100/D17</f>
        <v>30.3448275862069</v>
      </c>
      <c r="AJ18" s="13">
        <f>AJ17*100/D17</f>
        <v>27.5862068965517</v>
      </c>
      <c r="AK18" s="13">
        <f>AK17*100/D17</f>
        <v>41.7241379310345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pageSetup paperSize="9" scale="2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5"/>
  <sheetViews>
    <sheetView zoomScale="82" zoomScaleNormal="82" workbookViewId="0">
      <selection activeCell="H21" sqref="H21"/>
    </sheetView>
  </sheetViews>
  <sheetFormatPr defaultColWidth="9" defaultRowHeight="14.4"/>
  <cols>
    <col min="1" max="1" width="28.3240740740741" customWidth="1"/>
    <col min="2" max="2" width="9.57407407407407" customWidth="1"/>
    <col min="3" max="17" width="9.28703703703704" customWidth="1"/>
  </cols>
  <sheetData>
    <row r="1" spans="22:23">
      <c r="V1" s="18" t="s">
        <v>4</v>
      </c>
      <c r="W1" s="18"/>
    </row>
    <row r="3" ht="15.6" spans="2:21">
      <c r="B3" s="1" t="s">
        <v>36</v>
      </c>
      <c r="C3" s="1"/>
      <c r="D3" s="1"/>
      <c r="E3" s="1"/>
      <c r="F3" s="1"/>
      <c r="G3" s="1"/>
      <c r="H3" s="1"/>
      <c r="I3" s="1"/>
      <c r="J3" s="1"/>
      <c r="K3" s="3"/>
      <c r="L3" s="3" t="s">
        <v>1</v>
      </c>
      <c r="M3" s="3"/>
      <c r="N3" s="3"/>
      <c r="O3" s="3"/>
      <c r="P3" s="3"/>
      <c r="Q3" s="3"/>
      <c r="R3" s="3"/>
      <c r="S3" s="3"/>
      <c r="T3" s="3"/>
      <c r="U3" s="3"/>
    </row>
    <row r="4" ht="15.6" spans="1:21">
      <c r="A4" s="2"/>
      <c r="B4" s="3" t="s">
        <v>37</v>
      </c>
      <c r="C4" s="3"/>
      <c r="D4" s="3"/>
      <c r="E4" s="3"/>
      <c r="F4" s="3"/>
      <c r="G4" s="2"/>
      <c r="H4" s="2"/>
      <c r="I4" s="2"/>
      <c r="J4" s="2"/>
      <c r="K4" s="2"/>
      <c r="L4" s="16" t="s">
        <v>38</v>
      </c>
      <c r="M4" s="16"/>
      <c r="N4" s="16"/>
      <c r="O4" s="16"/>
      <c r="P4" s="16"/>
      <c r="Q4" s="16"/>
      <c r="R4" s="16"/>
      <c r="S4" s="16"/>
      <c r="T4" s="16"/>
      <c r="U4" s="16"/>
    </row>
    <row r="5" ht="15.6" spans="1:21">
      <c r="A5" s="2"/>
      <c r="G5" s="2"/>
      <c r="H5" s="2"/>
      <c r="I5" s="2"/>
      <c r="J5" s="2"/>
      <c r="K5" s="2"/>
      <c r="L5" s="17" t="s">
        <v>39</v>
      </c>
      <c r="M5" s="17"/>
      <c r="N5" s="17"/>
      <c r="O5" s="17"/>
      <c r="P5" s="17"/>
      <c r="Q5" s="17"/>
      <c r="R5" s="17"/>
      <c r="S5" s="17"/>
      <c r="T5" s="17"/>
      <c r="U5" s="17"/>
    </row>
    <row r="6" ht="15.6" spans="1:17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ht="15.75" customHeight="1" spans="1:23">
      <c r="A7" s="5" t="s">
        <v>40</v>
      </c>
      <c r="B7" s="6" t="s">
        <v>41</v>
      </c>
      <c r="C7" s="6" t="s">
        <v>10</v>
      </c>
      <c r="D7" s="6"/>
      <c r="E7" s="6"/>
      <c r="F7" s="6" t="s">
        <v>11</v>
      </c>
      <c r="G7" s="6"/>
      <c r="H7" s="6"/>
      <c r="I7" s="6" t="s">
        <v>12</v>
      </c>
      <c r="J7" s="6"/>
      <c r="K7" s="6"/>
      <c r="L7" s="6" t="s">
        <v>13</v>
      </c>
      <c r="M7" s="6"/>
      <c r="N7" s="6"/>
      <c r="O7" s="6" t="s">
        <v>14</v>
      </c>
      <c r="P7" s="6"/>
      <c r="Q7" s="6"/>
      <c r="R7" s="19" t="s">
        <v>42</v>
      </c>
      <c r="S7" s="19"/>
      <c r="T7" s="19"/>
      <c r="U7" s="19"/>
      <c r="V7" s="19"/>
      <c r="W7" s="19"/>
    </row>
    <row r="8" ht="62.4" spans="1:23">
      <c r="A8" s="7"/>
      <c r="B8" s="6"/>
      <c r="C8" s="6" t="s">
        <v>15</v>
      </c>
      <c r="D8" s="6" t="s">
        <v>16</v>
      </c>
      <c r="E8" s="6" t="s">
        <v>17</v>
      </c>
      <c r="F8" s="6" t="s">
        <v>15</v>
      </c>
      <c r="G8" s="6" t="s">
        <v>16</v>
      </c>
      <c r="H8" s="6" t="s">
        <v>17</v>
      </c>
      <c r="I8" s="6" t="s">
        <v>15</v>
      </c>
      <c r="J8" s="6" t="s">
        <v>16</v>
      </c>
      <c r="K8" s="6" t="s">
        <v>17</v>
      </c>
      <c r="L8" s="6" t="s">
        <v>15</v>
      </c>
      <c r="M8" s="6" t="s">
        <v>16</v>
      </c>
      <c r="N8" s="6" t="s">
        <v>17</v>
      </c>
      <c r="O8" s="6" t="s">
        <v>15</v>
      </c>
      <c r="P8" s="6" t="s">
        <v>16</v>
      </c>
      <c r="Q8" s="6" t="s">
        <v>17</v>
      </c>
      <c r="R8" s="6" t="s">
        <v>15</v>
      </c>
      <c r="S8" s="6" t="s">
        <v>29</v>
      </c>
      <c r="T8" s="6" t="s">
        <v>16</v>
      </c>
      <c r="U8" s="20" t="s">
        <v>29</v>
      </c>
      <c r="V8" s="6" t="s">
        <v>17</v>
      </c>
      <c r="W8" s="6" t="s">
        <v>29</v>
      </c>
    </row>
    <row r="9" ht="15.6" spans="1:23">
      <c r="A9" s="8" t="s">
        <v>43</v>
      </c>
      <c r="B9" s="9">
        <v>20</v>
      </c>
      <c r="C9" s="9">
        <v>5.75</v>
      </c>
      <c r="D9" s="9">
        <v>5.5</v>
      </c>
      <c r="E9" s="9">
        <v>8.75</v>
      </c>
      <c r="F9" s="9">
        <v>6</v>
      </c>
      <c r="G9" s="9">
        <v>5</v>
      </c>
      <c r="H9" s="9">
        <v>9</v>
      </c>
      <c r="I9" s="9">
        <v>5.75</v>
      </c>
      <c r="J9" s="9">
        <v>5.75</v>
      </c>
      <c r="K9" s="9">
        <v>8.5</v>
      </c>
      <c r="L9" s="9">
        <v>6</v>
      </c>
      <c r="M9" s="9">
        <v>5</v>
      </c>
      <c r="N9" s="9">
        <v>9</v>
      </c>
      <c r="O9" s="9">
        <v>5</v>
      </c>
      <c r="P9" s="9">
        <v>6.75</v>
      </c>
      <c r="Q9" s="9">
        <v>8.25</v>
      </c>
      <c r="R9" s="19">
        <f t="shared" ref="R9:R13" si="0">(C9+F9+I9+L9+O9)/5</f>
        <v>5.7</v>
      </c>
      <c r="S9" s="21">
        <f t="shared" ref="S9:S13" si="1">R9*100/B9</f>
        <v>28.5</v>
      </c>
      <c r="T9" s="19">
        <f t="shared" ref="T9:T13" si="2">(D9+G9+J9+M9+P9)/5</f>
        <v>5.6</v>
      </c>
      <c r="U9" s="21">
        <f t="shared" ref="U9:U13" si="3">T9*100/B9</f>
        <v>28</v>
      </c>
      <c r="V9" s="22">
        <f t="shared" ref="V9:V13" si="4">(E9+H9+K9+N9+Q9)/5</f>
        <v>8.7</v>
      </c>
      <c r="W9" s="21">
        <f t="shared" ref="W9:W13" si="5">V9*100/B9</f>
        <v>43.5</v>
      </c>
    </row>
    <row r="10" ht="15.6" spans="1:23">
      <c r="A10" s="8" t="s">
        <v>44</v>
      </c>
      <c r="B10" s="9">
        <v>26</v>
      </c>
      <c r="C10" s="9">
        <v>8</v>
      </c>
      <c r="D10" s="9">
        <v>9</v>
      </c>
      <c r="E10" s="9">
        <v>8</v>
      </c>
      <c r="F10" s="9">
        <v>8.2</v>
      </c>
      <c r="G10" s="9">
        <v>8.4</v>
      </c>
      <c r="H10" s="9">
        <v>9.4</v>
      </c>
      <c r="I10" s="9">
        <v>8.6</v>
      </c>
      <c r="J10" s="9">
        <v>8.4</v>
      </c>
      <c r="K10" s="9">
        <v>9</v>
      </c>
      <c r="L10" s="9">
        <v>8.2</v>
      </c>
      <c r="M10" s="9">
        <v>8.4</v>
      </c>
      <c r="N10" s="9">
        <v>9.4</v>
      </c>
      <c r="O10" s="9">
        <v>8.2</v>
      </c>
      <c r="P10" s="9">
        <v>8.4</v>
      </c>
      <c r="Q10" s="9">
        <v>9.4</v>
      </c>
      <c r="R10" s="19">
        <f t="shared" si="0"/>
        <v>8.24</v>
      </c>
      <c r="S10" s="21">
        <f t="shared" si="1"/>
        <v>31.6923076923077</v>
      </c>
      <c r="T10" s="19">
        <f t="shared" si="2"/>
        <v>8.52</v>
      </c>
      <c r="U10" s="21">
        <f t="shared" si="3"/>
        <v>32.7692307692308</v>
      </c>
      <c r="V10" s="22">
        <f t="shared" si="4"/>
        <v>9.04</v>
      </c>
      <c r="W10" s="21">
        <f t="shared" si="5"/>
        <v>34.7692307692308</v>
      </c>
    </row>
    <row r="11" ht="15.6" spans="1:23">
      <c r="A11" t="s">
        <v>45</v>
      </c>
      <c r="B11" s="9">
        <v>25</v>
      </c>
      <c r="C11" s="9">
        <v>8</v>
      </c>
      <c r="D11" s="9">
        <v>7</v>
      </c>
      <c r="E11" s="9">
        <v>10</v>
      </c>
      <c r="F11" s="9">
        <v>8.2</v>
      </c>
      <c r="G11" s="9">
        <v>7</v>
      </c>
      <c r="H11" s="9">
        <v>10</v>
      </c>
      <c r="I11" s="9">
        <v>8.2</v>
      </c>
      <c r="J11" s="9">
        <v>6.8</v>
      </c>
      <c r="K11" s="9">
        <v>10</v>
      </c>
      <c r="L11" s="9">
        <v>7.4</v>
      </c>
      <c r="M11" s="9">
        <v>7.4</v>
      </c>
      <c r="N11" s="9">
        <v>10.2</v>
      </c>
      <c r="O11" s="9">
        <v>8.2</v>
      </c>
      <c r="P11" s="9">
        <v>6.8</v>
      </c>
      <c r="Q11" s="9">
        <v>10</v>
      </c>
      <c r="R11" s="19">
        <f t="shared" si="0"/>
        <v>8</v>
      </c>
      <c r="S11" s="21">
        <f t="shared" si="1"/>
        <v>32</v>
      </c>
      <c r="T11" s="19">
        <f t="shared" si="2"/>
        <v>7</v>
      </c>
      <c r="U11" s="21">
        <f t="shared" si="3"/>
        <v>28</v>
      </c>
      <c r="V11" s="22">
        <f t="shared" si="4"/>
        <v>10.04</v>
      </c>
      <c r="W11" s="21">
        <f t="shared" si="5"/>
        <v>40.16</v>
      </c>
    </row>
    <row r="12" ht="15.6" spans="1:23">
      <c r="A12" s="8" t="s">
        <v>46</v>
      </c>
      <c r="B12" s="9">
        <v>29</v>
      </c>
      <c r="C12" s="9">
        <v>8.5</v>
      </c>
      <c r="D12" s="9">
        <v>8</v>
      </c>
      <c r="E12" s="9">
        <v>12.5</v>
      </c>
      <c r="F12" s="9">
        <v>8.3</v>
      </c>
      <c r="G12" s="9">
        <v>8.1</v>
      </c>
      <c r="H12" s="9">
        <v>12.5</v>
      </c>
      <c r="I12" s="9">
        <v>8</v>
      </c>
      <c r="J12" s="9">
        <v>8</v>
      </c>
      <c r="K12" s="9">
        <v>13</v>
      </c>
      <c r="L12" s="9">
        <v>8.5</v>
      </c>
      <c r="M12" s="9">
        <v>8</v>
      </c>
      <c r="N12" s="9">
        <v>12.5</v>
      </c>
      <c r="O12" s="9">
        <v>8.8</v>
      </c>
      <c r="P12" s="9">
        <v>8</v>
      </c>
      <c r="Q12" s="9">
        <v>12.1</v>
      </c>
      <c r="R12" s="19">
        <f t="shared" si="0"/>
        <v>8.42</v>
      </c>
      <c r="S12" s="21">
        <f t="shared" si="1"/>
        <v>29.0344827586207</v>
      </c>
      <c r="T12" s="19">
        <f t="shared" si="2"/>
        <v>8.02</v>
      </c>
      <c r="U12" s="21">
        <f t="shared" si="3"/>
        <v>27.6551724137931</v>
      </c>
      <c r="V12" s="22">
        <f t="shared" si="4"/>
        <v>12.52</v>
      </c>
      <c r="W12" s="21">
        <f t="shared" si="5"/>
        <v>43.1724137931034</v>
      </c>
    </row>
    <row r="13" ht="15.6" spans="2:2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9">
        <f t="shared" si="0"/>
        <v>0</v>
      </c>
      <c r="S13" s="21" t="e">
        <f t="shared" si="1"/>
        <v>#DIV/0!</v>
      </c>
      <c r="T13" s="19">
        <f t="shared" si="2"/>
        <v>0</v>
      </c>
      <c r="U13" s="21" t="e">
        <f t="shared" si="3"/>
        <v>#DIV/0!</v>
      </c>
      <c r="V13" s="22">
        <f t="shared" si="4"/>
        <v>0</v>
      </c>
      <c r="W13" s="21" t="e">
        <f t="shared" si="5"/>
        <v>#DIV/0!</v>
      </c>
    </row>
    <row r="14" ht="50.45" customHeight="1" spans="1:23">
      <c r="A14" s="10" t="s">
        <v>28</v>
      </c>
      <c r="B14" s="10">
        <f t="shared" ref="B14:Q14" si="6">B9+B10+B11+B12+B13</f>
        <v>100</v>
      </c>
      <c r="C14" s="10">
        <f t="shared" si="6"/>
        <v>30.25</v>
      </c>
      <c r="D14" s="10">
        <f t="shared" si="6"/>
        <v>29.5</v>
      </c>
      <c r="E14" s="10">
        <f t="shared" si="6"/>
        <v>39.25</v>
      </c>
      <c r="F14" s="10">
        <f t="shared" si="6"/>
        <v>30.7</v>
      </c>
      <c r="G14" s="10">
        <f t="shared" si="6"/>
        <v>28.5</v>
      </c>
      <c r="H14" s="10">
        <f t="shared" si="6"/>
        <v>40.9</v>
      </c>
      <c r="I14" s="10">
        <f t="shared" si="6"/>
        <v>30.55</v>
      </c>
      <c r="J14" s="10">
        <f t="shared" si="6"/>
        <v>28.95</v>
      </c>
      <c r="K14" s="10">
        <f t="shared" si="6"/>
        <v>40.5</v>
      </c>
      <c r="L14" s="10">
        <f t="shared" si="6"/>
        <v>30.1</v>
      </c>
      <c r="M14" s="10">
        <f t="shared" si="6"/>
        <v>28.8</v>
      </c>
      <c r="N14" s="10">
        <f t="shared" si="6"/>
        <v>41.1</v>
      </c>
      <c r="O14" s="10">
        <f t="shared" si="6"/>
        <v>30.2</v>
      </c>
      <c r="P14" s="10">
        <f t="shared" si="6"/>
        <v>29.95</v>
      </c>
      <c r="Q14" s="10">
        <f t="shared" si="6"/>
        <v>39.75</v>
      </c>
      <c r="R14" s="19"/>
      <c r="S14" s="21"/>
      <c r="T14" s="19"/>
      <c r="U14" s="21"/>
      <c r="V14" s="22"/>
      <c r="W14" s="21"/>
    </row>
    <row r="15" ht="15.6" spans="1:23">
      <c r="A15" s="11" t="s">
        <v>47</v>
      </c>
      <c r="B15" s="12">
        <f>B14*100/B14</f>
        <v>100</v>
      </c>
      <c r="C15" s="13">
        <f t="shared" ref="C15:Q15" si="7">C14*100/B14</f>
        <v>30.25</v>
      </c>
      <c r="D15" s="13">
        <f t="shared" si="7"/>
        <v>97.5206611570248</v>
      </c>
      <c r="E15" s="13">
        <f t="shared" si="7"/>
        <v>133.050847457627</v>
      </c>
      <c r="F15" s="13">
        <f t="shared" si="7"/>
        <v>78.2165605095541</v>
      </c>
      <c r="G15" s="13">
        <f t="shared" si="7"/>
        <v>92.8338762214984</v>
      </c>
      <c r="H15" s="13">
        <f t="shared" si="7"/>
        <v>143.508771929825</v>
      </c>
      <c r="I15" s="13">
        <f t="shared" si="7"/>
        <v>74.6943765281173</v>
      </c>
      <c r="J15" s="13">
        <f t="shared" si="7"/>
        <v>94.7626841243863</v>
      </c>
      <c r="K15" s="13">
        <f t="shared" si="7"/>
        <v>139.896373056995</v>
      </c>
      <c r="L15" s="13">
        <f t="shared" si="7"/>
        <v>74.320987654321</v>
      </c>
      <c r="M15" s="13">
        <f t="shared" si="7"/>
        <v>95.6810631229236</v>
      </c>
      <c r="N15" s="13">
        <f t="shared" si="7"/>
        <v>142.708333333333</v>
      </c>
      <c r="O15" s="13">
        <f t="shared" si="7"/>
        <v>73.4793187347932</v>
      </c>
      <c r="P15" s="13">
        <f t="shared" si="7"/>
        <v>99.1721854304636</v>
      </c>
      <c r="Q15" s="13">
        <f t="shared" si="7"/>
        <v>132.721202003339</v>
      </c>
      <c r="R15" s="23"/>
      <c r="S15" s="23"/>
      <c r="T15" s="23"/>
      <c r="U15" s="23"/>
      <c r="V15" s="23"/>
      <c r="W15" s="23"/>
    </row>
    <row r="16" ht="15.6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17.25" customHeight="1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15.6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15.6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15.6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6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6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6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6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15.6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6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6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6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6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6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6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6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5.6" spans="1:17">
      <c r="A34" s="1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5.6" spans="1:17">
      <c r="A35" s="1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</sheetData>
  <mergeCells count="14">
    <mergeCell ref="V1:W1"/>
    <mergeCell ref="B3:G3"/>
    <mergeCell ref="L3:U3"/>
    <mergeCell ref="B4:F4"/>
    <mergeCell ref="L4:R4"/>
    <mergeCell ref="L5:U5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ортаңғы топ Балауса</vt:lpstr>
      <vt:lpstr>кіші топ</vt:lpstr>
      <vt:lpstr>ортаңғы топ</vt:lpstr>
      <vt:lpstr>ересек топ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Жанар Шпанбекова</cp:lastModifiedBy>
  <dcterms:created xsi:type="dcterms:W3CDTF">2022-12-22T06:57:00Z</dcterms:created>
  <dcterms:modified xsi:type="dcterms:W3CDTF">2026-02-03T10:58:29Z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7CB86DF7ADFC4B2F87A0EFE30B80B98A_12</vt:lpwstr>
  </property>
  <property fmtid="{D5CDD505-2E9C-101B-9397-08002B2CF9AE}" pid="3" name="KSOProductBuildVer">
    <vt:lpwstr>1049-12.2.0.23196</vt:lpwstr>
  </property>
</Properties>
</file>